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7365"/>
  </bookViews>
  <sheets>
    <sheet name="1RA QUINC.ENERO 2012" sheetId="1" r:id="rId1"/>
  </sheets>
  <definedNames>
    <definedName name="_xlnm.Print_Area" localSheetId="0">'1RA QUINC.ENERO 2012'!$A$1:$U$25</definedName>
  </definedNames>
  <calcPr calcId="144525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7" i="1"/>
  <c r="J7" i="1"/>
  <c r="O20" i="1"/>
  <c r="N20" i="1"/>
  <c r="M20" i="1"/>
  <c r="H20" i="1"/>
  <c r="F20" i="1"/>
  <c r="E20" i="1"/>
  <c r="D20" i="1"/>
  <c r="L19" i="1"/>
  <c r="J19" i="1"/>
  <c r="I19" i="1"/>
  <c r="L18" i="1"/>
  <c r="J18" i="1"/>
  <c r="I18" i="1"/>
  <c r="L17" i="1"/>
  <c r="J17" i="1"/>
  <c r="I17" i="1"/>
  <c r="L16" i="1"/>
  <c r="J16" i="1"/>
  <c r="I16" i="1"/>
  <c r="T20" i="1"/>
  <c r="L15" i="1"/>
  <c r="J15" i="1"/>
  <c r="I15" i="1"/>
  <c r="J14" i="1"/>
  <c r="I14" i="1"/>
  <c r="L13" i="1"/>
  <c r="J13" i="1"/>
  <c r="I13" i="1"/>
  <c r="L12" i="1"/>
  <c r="J12" i="1"/>
  <c r="I12" i="1"/>
  <c r="L11" i="1"/>
  <c r="J11" i="1"/>
  <c r="I11" i="1"/>
  <c r="L10" i="1"/>
  <c r="J10" i="1"/>
  <c r="I10" i="1"/>
  <c r="L9" i="1"/>
  <c r="J9" i="1"/>
  <c r="I9" i="1"/>
  <c r="L8" i="1"/>
  <c r="J8" i="1"/>
  <c r="I8" i="1"/>
  <c r="P8" i="1" s="1"/>
  <c r="L7" i="1"/>
  <c r="I7" i="1"/>
  <c r="P7" i="1" s="1"/>
  <c r="J20" i="1" l="1"/>
  <c r="K20" i="1"/>
  <c r="S7" i="1"/>
  <c r="R7" i="1"/>
  <c r="Q7" i="1"/>
  <c r="P12" i="1"/>
  <c r="L20" i="1"/>
  <c r="P16" i="1"/>
  <c r="Q16" i="1" s="1"/>
  <c r="I20" i="1"/>
  <c r="P14" i="1"/>
  <c r="R14" i="1" s="1"/>
  <c r="P9" i="1"/>
  <c r="R9" i="1" s="1"/>
  <c r="P10" i="1"/>
  <c r="R10" i="1" s="1"/>
  <c r="P11" i="1"/>
  <c r="P13" i="1"/>
  <c r="P15" i="1"/>
  <c r="Q15" i="1" s="1"/>
  <c r="P17" i="1"/>
  <c r="Q17" i="1" s="1"/>
  <c r="P18" i="1"/>
  <c r="R18" i="1" s="1"/>
  <c r="P19" i="1"/>
  <c r="R19" i="1" s="1"/>
  <c r="Q9" i="1"/>
  <c r="Q10" i="1"/>
  <c r="Q11" i="1"/>
  <c r="Q13" i="1"/>
  <c r="U13" i="1" s="1"/>
  <c r="Q19" i="1"/>
  <c r="S8" i="1"/>
  <c r="R8" i="1"/>
  <c r="Q14" i="1"/>
  <c r="S9" i="1"/>
  <c r="S11" i="1"/>
  <c r="R11" i="1"/>
  <c r="S15" i="1"/>
  <c r="R15" i="1"/>
  <c r="R17" i="1"/>
  <c r="S19" i="1"/>
  <c r="Q8" i="1"/>
  <c r="Q12" i="1"/>
  <c r="U12" i="1" s="1"/>
  <c r="U8" i="1" l="1"/>
  <c r="S17" i="1"/>
  <c r="R16" i="1"/>
  <c r="U16" i="1" s="1"/>
  <c r="S14" i="1"/>
  <c r="U14" i="1" s="1"/>
  <c r="S10" i="1"/>
  <c r="S16" i="1"/>
  <c r="P20" i="1"/>
  <c r="U17" i="1"/>
  <c r="U11" i="1"/>
  <c r="U9" i="1"/>
  <c r="U19" i="1"/>
  <c r="U10" i="1"/>
  <c r="Q18" i="1"/>
  <c r="U18" i="1" s="1"/>
  <c r="S20" i="1"/>
  <c r="U15" i="1"/>
  <c r="U7" i="1"/>
  <c r="R20" i="1" l="1"/>
  <c r="U20" i="1"/>
  <c r="U23" i="1" s="1"/>
  <c r="Q20" i="1"/>
</calcChain>
</file>

<file path=xl/comments1.xml><?xml version="1.0" encoding="utf-8"?>
<comments xmlns="http://schemas.openxmlformats.org/spreadsheetml/2006/main">
  <authors>
    <author>Angelina</author>
    <author xml:space="preserve"> 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Angelina:</t>
        </r>
        <r>
          <rPr>
            <sz val="9"/>
            <color indexed="81"/>
            <rFont val="Tahoma"/>
            <family val="2"/>
          </rPr>
          <t xml:space="preserve">
INCAPACITADA, SOLICITAR SOPORTES PARA PEDIR REINTEGRO A LA EPS.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ingreso 1 septiembre 2011</t>
        </r>
      </text>
    </comment>
  </commentList>
</comments>
</file>

<file path=xl/sharedStrings.xml><?xml version="1.0" encoding="utf-8"?>
<sst xmlns="http://schemas.openxmlformats.org/spreadsheetml/2006/main" count="46" uniqueCount="42">
  <si>
    <t xml:space="preserve">NOMBRES Y APELLIDOS </t>
  </si>
  <si>
    <t>CARGO</t>
  </si>
  <si>
    <t>SALARIO</t>
  </si>
  <si>
    <t>BASICO</t>
  </si>
  <si>
    <t>DIAS</t>
  </si>
  <si>
    <t>EXTR</t>
  </si>
  <si>
    <t>DEVENGO</t>
  </si>
  <si>
    <t xml:space="preserve">HORAS </t>
  </si>
  <si>
    <t>AUXILIO</t>
  </si>
  <si>
    <t>INCAPAC.</t>
  </si>
  <si>
    <t>OTROS</t>
  </si>
  <si>
    <t>TOTAL</t>
  </si>
  <si>
    <t xml:space="preserve">TOTAL </t>
  </si>
  <si>
    <t xml:space="preserve">DCTO </t>
  </si>
  <si>
    <t>DCTO</t>
  </si>
  <si>
    <t xml:space="preserve">TOTAL A </t>
  </si>
  <si>
    <t>TRANSP.</t>
  </si>
  <si>
    <t>TRAB.</t>
  </si>
  <si>
    <t>AUX.</t>
  </si>
  <si>
    <t>PAGOS</t>
  </si>
  <si>
    <t>ORDINARIO</t>
  </si>
  <si>
    <t>DEVENGADO</t>
  </si>
  <si>
    <t>PENSION</t>
  </si>
  <si>
    <t>SALUD</t>
  </si>
  <si>
    <t>CREDT</t>
  </si>
  <si>
    <t>PAGAR</t>
  </si>
  <si>
    <t>TOTALES NOMINA</t>
  </si>
  <si>
    <t>OBSERVACIONES</t>
  </si>
  <si>
    <t>Revisó</t>
  </si>
  <si>
    <t>Aprobó</t>
  </si>
  <si>
    <t>Elaboró</t>
  </si>
  <si>
    <t>PEDRO PABLO PEREZ</t>
  </si>
  <si>
    <t xml:space="preserve">TOTAL NOMINA </t>
  </si>
  <si>
    <t>NOMINA 1RA QUINCENA DE XXXX  DE  XXXX</t>
  </si>
  <si>
    <t xml:space="preserve">EXT FESTIVA DIURNA </t>
  </si>
  <si>
    <t>EXT FESTIVA NOCTURNA</t>
  </si>
  <si>
    <t>EXTRA</t>
  </si>
  <si>
    <t>FEST. NOCT</t>
  </si>
  <si>
    <t>FEST DIURNA</t>
  </si>
  <si>
    <t>NOMBRE DE LA EMPRESA SA</t>
  </si>
  <si>
    <t>MOVILIZAC.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</si>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</sst>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6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165" fontId="3" fillId="0" borderId="13" xfId="1" applyNumberFormat="1" applyFont="1" applyFill="1" applyBorder="1"/>
    <xf numFmtId="1" fontId="3" fillId="0" borderId="13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13" xfId="1" applyNumberFormat="1" applyFont="1" applyFill="1" applyBorder="1"/>
    <xf numFmtId="165" fontId="3" fillId="0" borderId="14" xfId="1" applyNumberFormat="1" applyFont="1" applyFill="1" applyBorder="1"/>
    <xf numFmtId="3" fontId="3" fillId="0" borderId="14" xfId="1" applyNumberFormat="1" applyFont="1" applyFill="1" applyBorder="1"/>
    <xf numFmtId="0" fontId="3" fillId="0" borderId="13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/>
    <xf numFmtId="3" fontId="3" fillId="0" borderId="15" xfId="1" applyNumberFormat="1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1" fontId="3" fillId="0" borderId="15" xfId="1" applyNumberFormat="1" applyFont="1" applyFill="1" applyBorder="1" applyAlignment="1">
      <alignment horizontal="center"/>
    </xf>
    <xf numFmtId="165" fontId="3" fillId="0" borderId="15" xfId="1" applyNumberFormat="1" applyFont="1" applyFill="1" applyBorder="1"/>
    <xf numFmtId="3" fontId="3" fillId="0" borderId="15" xfId="1" applyNumberFormat="1" applyFont="1" applyFill="1" applyBorder="1"/>
    <xf numFmtId="164" fontId="3" fillId="0" borderId="15" xfId="1" applyNumberFormat="1" applyFont="1" applyFill="1" applyBorder="1"/>
    <xf numFmtId="3" fontId="2" fillId="0" borderId="0" xfId="0" applyNumberFormat="1" applyFont="1" applyFill="1"/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5" fontId="3" fillId="0" borderId="18" xfId="0" applyNumberFormat="1" applyFont="1" applyFill="1" applyBorder="1"/>
    <xf numFmtId="1" fontId="3" fillId="0" borderId="18" xfId="0" applyNumberFormat="1" applyFont="1" applyFill="1" applyBorder="1" applyAlignment="1">
      <alignment horizontal="center"/>
    </xf>
    <xf numFmtId="165" fontId="3" fillId="0" borderId="18" xfId="1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13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19" xfId="0" applyFont="1" applyFill="1" applyBorder="1"/>
    <xf numFmtId="0" fontId="2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4" style="5" customWidth="1"/>
    <col min="2" max="2" width="21.28515625" style="5" customWidth="1"/>
    <col min="3" max="3" width="12.7109375" style="61" customWidth="1"/>
    <col min="4" max="4" width="10.7109375" style="5" customWidth="1"/>
    <col min="5" max="5" width="10.140625" style="5" customWidth="1"/>
    <col min="6" max="6" width="6.140625" style="5" customWidth="1"/>
    <col min="7" max="7" width="7.140625" style="5" customWidth="1"/>
    <col min="8" max="8" width="7.140625" style="61" customWidth="1"/>
    <col min="9" max="9" width="11.28515625" style="5" customWidth="1"/>
    <col min="10" max="12" width="12" style="5" customWidth="1"/>
    <col min="13" max="13" width="9.5703125" style="5" customWidth="1"/>
    <col min="14" max="14" width="8.7109375" style="5" customWidth="1"/>
    <col min="15" max="15" width="7.7109375" style="5" customWidth="1"/>
    <col min="16" max="16" width="11.7109375" style="5" customWidth="1"/>
    <col min="17" max="17" width="10.7109375" style="5" customWidth="1"/>
    <col min="18" max="18" width="9.5703125" style="5" customWidth="1"/>
    <col min="19" max="20" width="8" style="5" customWidth="1"/>
    <col min="21" max="21" width="9" style="5" customWidth="1"/>
    <col min="22" max="16384" width="11.42578125" style="5"/>
  </cols>
  <sheetData>
    <row r="1" spans="1:21" x14ac:dyDescent="0.25">
      <c r="A1" s="1"/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/>
      <c r="B2" s="6"/>
      <c r="C2" s="7"/>
      <c r="D2" s="7"/>
      <c r="E2" s="7"/>
      <c r="F2" s="8"/>
      <c r="G2" s="7"/>
      <c r="H2" s="9"/>
      <c r="I2" s="6"/>
      <c r="J2" s="7"/>
      <c r="K2" s="7"/>
      <c r="L2" s="7" t="s">
        <v>39</v>
      </c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6"/>
      <c r="B3" s="6"/>
      <c r="C3" s="7"/>
      <c r="D3" s="7"/>
      <c r="E3" s="7"/>
      <c r="F3" s="8"/>
      <c r="G3" s="7"/>
      <c r="H3" s="9"/>
      <c r="I3" s="6"/>
      <c r="J3" s="7"/>
      <c r="K3" s="7"/>
      <c r="L3" s="7" t="s">
        <v>33</v>
      </c>
      <c r="M3" s="7"/>
      <c r="N3" s="7"/>
      <c r="O3" s="7"/>
      <c r="P3" s="7"/>
      <c r="Q3" s="7"/>
      <c r="R3" s="7"/>
      <c r="S3" s="7"/>
      <c r="T3" s="7"/>
      <c r="U3" s="7"/>
    </row>
    <row r="4" spans="1:21" ht="15.75" thickBot="1" x14ac:dyDescent="0.3">
      <c r="A4" s="6"/>
      <c r="B4" s="7"/>
      <c r="C4" s="7"/>
      <c r="D4" s="7"/>
      <c r="E4" s="7"/>
      <c r="F4" s="8"/>
      <c r="G4" s="7"/>
      <c r="H4" s="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10"/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5" t="s">
        <v>36</v>
      </c>
      <c r="H5" s="14" t="s">
        <v>5</v>
      </c>
      <c r="I5" s="11" t="s">
        <v>6</v>
      </c>
      <c r="J5" s="11" t="s">
        <v>7</v>
      </c>
      <c r="K5" s="15" t="s">
        <v>7</v>
      </c>
      <c r="L5" s="11" t="s">
        <v>8</v>
      </c>
      <c r="M5" s="15" t="s">
        <v>18</v>
      </c>
      <c r="N5" s="66" t="s">
        <v>9</v>
      </c>
      <c r="O5" s="11" t="s">
        <v>10</v>
      </c>
      <c r="P5" s="11" t="s">
        <v>11</v>
      </c>
      <c r="Q5" s="16" t="s">
        <v>12</v>
      </c>
      <c r="R5" s="11" t="s">
        <v>13</v>
      </c>
      <c r="S5" s="11" t="s">
        <v>13</v>
      </c>
      <c r="T5" s="17" t="s">
        <v>14</v>
      </c>
      <c r="U5" s="18" t="s">
        <v>15</v>
      </c>
    </row>
    <row r="6" spans="1:21" ht="25.5" thickBot="1" x14ac:dyDescent="0.3">
      <c r="A6" s="19"/>
      <c r="B6" s="20"/>
      <c r="C6" s="21"/>
      <c r="D6" s="21" t="s">
        <v>3</v>
      </c>
      <c r="E6" s="21" t="s">
        <v>16</v>
      </c>
      <c r="F6" s="22" t="s">
        <v>17</v>
      </c>
      <c r="G6" s="64" t="s">
        <v>37</v>
      </c>
      <c r="H6" s="65" t="s">
        <v>38</v>
      </c>
      <c r="I6" s="20"/>
      <c r="J6" s="64" t="s">
        <v>34</v>
      </c>
      <c r="K6" s="64" t="s">
        <v>35</v>
      </c>
      <c r="L6" s="20" t="s">
        <v>16</v>
      </c>
      <c r="M6" s="23" t="s">
        <v>40</v>
      </c>
      <c r="N6" s="67"/>
      <c r="O6" s="24" t="s">
        <v>19</v>
      </c>
      <c r="P6" s="20" t="s">
        <v>20</v>
      </c>
      <c r="Q6" s="25" t="s">
        <v>21</v>
      </c>
      <c r="R6" s="20" t="s">
        <v>22</v>
      </c>
      <c r="S6" s="20" t="s">
        <v>23</v>
      </c>
      <c r="T6" s="26" t="s">
        <v>24</v>
      </c>
      <c r="U6" s="27" t="s">
        <v>25</v>
      </c>
    </row>
    <row r="7" spans="1:21" x14ac:dyDescent="0.25">
      <c r="A7" s="28">
        <v>1</v>
      </c>
      <c r="B7" s="28" t="s">
        <v>31</v>
      </c>
      <c r="C7" s="29" t="s">
        <v>41</v>
      </c>
      <c r="D7" s="30">
        <v>589500</v>
      </c>
      <c r="E7" s="30">
        <v>70500</v>
      </c>
      <c r="F7" s="31">
        <v>15</v>
      </c>
      <c r="G7" s="30">
        <v>2</v>
      </c>
      <c r="H7" s="32">
        <v>2</v>
      </c>
      <c r="I7" s="30">
        <f t="shared" ref="I7:I19" si="0">D7/30*F7</f>
        <v>294750</v>
      </c>
      <c r="J7" s="30">
        <f>((D7/240)*200%)*G7</f>
        <v>9825</v>
      </c>
      <c r="K7" s="30">
        <f t="shared" ref="K7:K19" si="1">((D7/240)*250%)*H7</f>
        <v>12281.25</v>
      </c>
      <c r="L7" s="30">
        <f t="shared" ref="L7:L13" si="2">E7/30*F7</f>
        <v>35250</v>
      </c>
      <c r="M7" s="30">
        <v>100000</v>
      </c>
      <c r="N7" s="30">
        <v>0</v>
      </c>
      <c r="O7" s="30">
        <v>0</v>
      </c>
      <c r="P7" s="30">
        <f>SUM(I7:K7)</f>
        <v>316856.25</v>
      </c>
      <c r="Q7" s="30">
        <f t="shared" ref="Q7:Q19" si="3">SUM(L7:P7)</f>
        <v>452106.25</v>
      </c>
      <c r="R7" s="30">
        <f>P7*4%</f>
        <v>12674.25</v>
      </c>
      <c r="S7" s="30">
        <f>P7*4%</f>
        <v>12674.25</v>
      </c>
      <c r="T7" s="30">
        <v>10000</v>
      </c>
      <c r="U7" s="33">
        <f>Q7-R7-S7-T7</f>
        <v>416757.75</v>
      </c>
    </row>
    <row r="8" spans="1:21" x14ac:dyDescent="0.25">
      <c r="A8" s="28">
        <v>2</v>
      </c>
      <c r="B8" s="28"/>
      <c r="C8" s="29"/>
      <c r="D8" s="30">
        <v>0</v>
      </c>
      <c r="E8" s="30"/>
      <c r="F8" s="31"/>
      <c r="G8" s="30"/>
      <c r="H8" s="32"/>
      <c r="I8" s="34">
        <f t="shared" si="0"/>
        <v>0</v>
      </c>
      <c r="J8" s="34">
        <f t="shared" ref="J8:J19" si="4">((D8/240)*200%)*H8</f>
        <v>0</v>
      </c>
      <c r="K8" s="30">
        <f t="shared" si="1"/>
        <v>0</v>
      </c>
      <c r="L8" s="34">
        <f t="shared" si="2"/>
        <v>0</v>
      </c>
      <c r="M8" s="34">
        <v>0</v>
      </c>
      <c r="N8" s="34">
        <v>0</v>
      </c>
      <c r="O8" s="34">
        <v>0</v>
      </c>
      <c r="P8" s="34">
        <f>SUM(I8:J8)</f>
        <v>0</v>
      </c>
      <c r="Q8" s="34">
        <f t="shared" si="3"/>
        <v>0</v>
      </c>
      <c r="R8" s="34">
        <f>P8*4%</f>
        <v>0</v>
      </c>
      <c r="S8" s="34">
        <f>P8*4%</f>
        <v>0</v>
      </c>
      <c r="T8" s="34">
        <v>0</v>
      </c>
      <c r="U8" s="35">
        <f>Q8-R8-S8-T8</f>
        <v>0</v>
      </c>
    </row>
    <row r="9" spans="1:21" x14ac:dyDescent="0.25">
      <c r="A9" s="28">
        <v>3</v>
      </c>
      <c r="B9" s="28"/>
      <c r="C9" s="36"/>
      <c r="D9" s="30">
        <v>0</v>
      </c>
      <c r="E9" s="30"/>
      <c r="F9" s="37"/>
      <c r="G9" s="28"/>
      <c r="H9" s="37"/>
      <c r="I9" s="34">
        <f t="shared" si="0"/>
        <v>0</v>
      </c>
      <c r="J9" s="34">
        <f t="shared" si="4"/>
        <v>0</v>
      </c>
      <c r="K9" s="30">
        <f t="shared" si="1"/>
        <v>0</v>
      </c>
      <c r="L9" s="34">
        <f t="shared" si="2"/>
        <v>0</v>
      </c>
      <c r="M9" s="30">
        <v>0</v>
      </c>
      <c r="N9" s="30">
        <v>0</v>
      </c>
      <c r="O9" s="30">
        <v>0</v>
      </c>
      <c r="P9" s="30">
        <f>+I9+J9+L9</f>
        <v>0</v>
      </c>
      <c r="Q9" s="30">
        <f t="shared" si="3"/>
        <v>0</v>
      </c>
      <c r="R9" s="34">
        <f>P9*4%</f>
        <v>0</v>
      </c>
      <c r="S9" s="34">
        <f>P9*4%</f>
        <v>0</v>
      </c>
      <c r="T9" s="38">
        <v>0</v>
      </c>
      <c r="U9" s="33">
        <f>Q9-R9-S9-T9</f>
        <v>0</v>
      </c>
    </row>
    <row r="10" spans="1:21" x14ac:dyDescent="0.25">
      <c r="A10" s="28">
        <v>4</v>
      </c>
      <c r="B10" s="28"/>
      <c r="C10" s="29"/>
      <c r="D10" s="30">
        <v>0</v>
      </c>
      <c r="E10" s="30"/>
      <c r="F10" s="31"/>
      <c r="G10" s="30"/>
      <c r="H10" s="32"/>
      <c r="I10" s="30">
        <f t="shared" si="0"/>
        <v>0</v>
      </c>
      <c r="J10" s="30">
        <f t="shared" si="4"/>
        <v>0</v>
      </c>
      <c r="K10" s="30">
        <f t="shared" si="1"/>
        <v>0</v>
      </c>
      <c r="L10" s="30">
        <f t="shared" si="2"/>
        <v>0</v>
      </c>
      <c r="M10" s="34">
        <v>0</v>
      </c>
      <c r="N10" s="34">
        <v>0</v>
      </c>
      <c r="O10" s="34"/>
      <c r="P10" s="30">
        <f t="shared" ref="P10:P19" si="5">SUM(I10:J10)</f>
        <v>0</v>
      </c>
      <c r="Q10" s="30">
        <f t="shared" si="3"/>
        <v>0</v>
      </c>
      <c r="R10" s="34">
        <f t="shared" ref="R10:R19" si="6">P10*4%</f>
        <v>0</v>
      </c>
      <c r="S10" s="34">
        <f t="shared" ref="S10:S19" si="7">P10*4%</f>
        <v>0</v>
      </c>
      <c r="T10" s="30">
        <v>0</v>
      </c>
      <c r="U10" s="33">
        <f t="shared" ref="U10:U18" si="8">Q10-R10-S10-T10</f>
        <v>0</v>
      </c>
    </row>
    <row r="11" spans="1:21" x14ac:dyDescent="0.25">
      <c r="A11" s="28">
        <v>5</v>
      </c>
      <c r="B11" s="28"/>
      <c r="C11" s="29"/>
      <c r="D11" s="30">
        <v>0</v>
      </c>
      <c r="E11" s="30"/>
      <c r="F11" s="31"/>
      <c r="G11" s="30"/>
      <c r="H11" s="32"/>
      <c r="I11" s="30">
        <f t="shared" si="0"/>
        <v>0</v>
      </c>
      <c r="J11" s="30">
        <f t="shared" si="4"/>
        <v>0</v>
      </c>
      <c r="K11" s="30">
        <f t="shared" si="1"/>
        <v>0</v>
      </c>
      <c r="L11" s="30">
        <f t="shared" si="2"/>
        <v>0</v>
      </c>
      <c r="M11" s="30">
        <v>0</v>
      </c>
      <c r="N11" s="30">
        <v>0</v>
      </c>
      <c r="O11" s="30">
        <v>0</v>
      </c>
      <c r="P11" s="30">
        <f t="shared" si="5"/>
        <v>0</v>
      </c>
      <c r="Q11" s="30">
        <f t="shared" si="3"/>
        <v>0</v>
      </c>
      <c r="R11" s="34">
        <f t="shared" si="6"/>
        <v>0</v>
      </c>
      <c r="S11" s="34">
        <f t="shared" si="7"/>
        <v>0</v>
      </c>
      <c r="T11" s="30">
        <v>0</v>
      </c>
      <c r="U11" s="33">
        <f t="shared" si="8"/>
        <v>0</v>
      </c>
    </row>
    <row r="12" spans="1:21" x14ac:dyDescent="0.25">
      <c r="A12" s="28">
        <v>6</v>
      </c>
      <c r="B12" s="28"/>
      <c r="C12" s="29"/>
      <c r="D12" s="30">
        <v>0</v>
      </c>
      <c r="E12" s="30"/>
      <c r="F12" s="31"/>
      <c r="G12" s="30"/>
      <c r="H12" s="32"/>
      <c r="I12" s="30">
        <f t="shared" si="0"/>
        <v>0</v>
      </c>
      <c r="J12" s="30">
        <f t="shared" si="4"/>
        <v>0</v>
      </c>
      <c r="K12" s="30">
        <f t="shared" si="1"/>
        <v>0</v>
      </c>
      <c r="L12" s="30">
        <f t="shared" si="2"/>
        <v>0</v>
      </c>
      <c r="M12" s="30">
        <v>0</v>
      </c>
      <c r="N12" s="30">
        <v>0</v>
      </c>
      <c r="O12" s="30">
        <v>0</v>
      </c>
      <c r="P12" s="30">
        <f t="shared" si="5"/>
        <v>0</v>
      </c>
      <c r="Q12" s="30">
        <f t="shared" si="3"/>
        <v>0</v>
      </c>
      <c r="R12" s="34">
        <v>0</v>
      </c>
      <c r="S12" s="34">
        <v>0</v>
      </c>
      <c r="T12" s="30">
        <v>0</v>
      </c>
      <c r="U12" s="33">
        <f>Q12-R12-S12-T12</f>
        <v>0</v>
      </c>
    </row>
    <row r="13" spans="1:21" x14ac:dyDescent="0.25">
      <c r="A13" s="28">
        <v>7</v>
      </c>
      <c r="B13" s="28"/>
      <c r="C13" s="29"/>
      <c r="D13" s="30">
        <v>0</v>
      </c>
      <c r="E13" s="30"/>
      <c r="F13" s="31"/>
      <c r="G13" s="30"/>
      <c r="H13" s="32"/>
      <c r="I13" s="30">
        <f t="shared" si="0"/>
        <v>0</v>
      </c>
      <c r="J13" s="30">
        <f t="shared" si="4"/>
        <v>0</v>
      </c>
      <c r="K13" s="30">
        <f t="shared" si="1"/>
        <v>0</v>
      </c>
      <c r="L13" s="30">
        <f t="shared" si="2"/>
        <v>0</v>
      </c>
      <c r="M13" s="34">
        <v>0</v>
      </c>
      <c r="N13" s="34">
        <v>0</v>
      </c>
      <c r="O13" s="34"/>
      <c r="P13" s="30">
        <f t="shared" si="5"/>
        <v>0</v>
      </c>
      <c r="Q13" s="30">
        <f t="shared" si="3"/>
        <v>0</v>
      </c>
      <c r="R13" s="34">
        <v>0</v>
      </c>
      <c r="S13" s="34">
        <v>0</v>
      </c>
      <c r="T13" s="30">
        <v>0</v>
      </c>
      <c r="U13" s="33">
        <f>Q13-R13-S13-T13</f>
        <v>0</v>
      </c>
    </row>
    <row r="14" spans="1:21" x14ac:dyDescent="0.25">
      <c r="A14" s="28">
        <v>8</v>
      </c>
      <c r="B14" s="28"/>
      <c r="C14" s="29"/>
      <c r="D14" s="30">
        <v>0</v>
      </c>
      <c r="E14" s="30"/>
      <c r="F14" s="31"/>
      <c r="G14" s="30"/>
      <c r="H14" s="32"/>
      <c r="I14" s="30">
        <f t="shared" si="0"/>
        <v>0</v>
      </c>
      <c r="J14" s="30">
        <f t="shared" si="4"/>
        <v>0</v>
      </c>
      <c r="K14" s="30">
        <f t="shared" si="1"/>
        <v>0</v>
      </c>
      <c r="L14" s="30">
        <v>0</v>
      </c>
      <c r="M14" s="30">
        <v>0</v>
      </c>
      <c r="N14" s="30">
        <v>0</v>
      </c>
      <c r="O14" s="30">
        <v>0</v>
      </c>
      <c r="P14" s="30">
        <f t="shared" si="5"/>
        <v>0</v>
      </c>
      <c r="Q14" s="30">
        <f t="shared" si="3"/>
        <v>0</v>
      </c>
      <c r="R14" s="34">
        <f t="shared" si="6"/>
        <v>0</v>
      </c>
      <c r="S14" s="34">
        <f t="shared" si="7"/>
        <v>0</v>
      </c>
      <c r="T14" s="30">
        <v>0</v>
      </c>
      <c r="U14" s="33">
        <f t="shared" si="8"/>
        <v>0</v>
      </c>
    </row>
    <row r="15" spans="1:21" x14ac:dyDescent="0.25">
      <c r="A15" s="28">
        <v>9</v>
      </c>
      <c r="B15" s="28"/>
      <c r="C15" s="29"/>
      <c r="D15" s="30">
        <v>0</v>
      </c>
      <c r="E15" s="30"/>
      <c r="F15" s="31"/>
      <c r="G15" s="30"/>
      <c r="H15" s="32"/>
      <c r="I15" s="30">
        <f t="shared" si="0"/>
        <v>0</v>
      </c>
      <c r="J15" s="30">
        <f t="shared" si="4"/>
        <v>0</v>
      </c>
      <c r="K15" s="30">
        <f t="shared" si="1"/>
        <v>0</v>
      </c>
      <c r="L15" s="30">
        <f>E15/30*F15</f>
        <v>0</v>
      </c>
      <c r="M15" s="30">
        <v>0</v>
      </c>
      <c r="N15" s="30">
        <v>0</v>
      </c>
      <c r="O15" s="30">
        <v>0</v>
      </c>
      <c r="P15" s="30">
        <f t="shared" si="5"/>
        <v>0</v>
      </c>
      <c r="Q15" s="30">
        <f t="shared" si="3"/>
        <v>0</v>
      </c>
      <c r="R15" s="34">
        <f t="shared" si="6"/>
        <v>0</v>
      </c>
      <c r="S15" s="34">
        <f t="shared" si="7"/>
        <v>0</v>
      </c>
      <c r="T15" s="30">
        <v>0</v>
      </c>
      <c r="U15" s="33">
        <f>Q15-R15-S15-T15</f>
        <v>0</v>
      </c>
    </row>
    <row r="16" spans="1:21" ht="19.5" customHeight="1" x14ac:dyDescent="0.25">
      <c r="A16" s="28">
        <v>10</v>
      </c>
      <c r="B16" s="28"/>
      <c r="C16" s="29"/>
      <c r="D16" s="30">
        <v>0</v>
      </c>
      <c r="E16" s="30"/>
      <c r="F16" s="31"/>
      <c r="G16" s="30"/>
      <c r="H16" s="32"/>
      <c r="I16" s="30">
        <f t="shared" si="0"/>
        <v>0</v>
      </c>
      <c r="J16" s="30">
        <f t="shared" si="4"/>
        <v>0</v>
      </c>
      <c r="K16" s="30">
        <f t="shared" si="1"/>
        <v>0</v>
      </c>
      <c r="L16" s="30">
        <f>E16/30*F16</f>
        <v>0</v>
      </c>
      <c r="M16" s="30">
        <v>0</v>
      </c>
      <c r="N16" s="30">
        <v>0</v>
      </c>
      <c r="O16" s="30">
        <v>0</v>
      </c>
      <c r="P16" s="30">
        <f t="shared" si="5"/>
        <v>0</v>
      </c>
      <c r="Q16" s="30">
        <f t="shared" si="3"/>
        <v>0</v>
      </c>
      <c r="R16" s="34">
        <f t="shared" si="6"/>
        <v>0</v>
      </c>
      <c r="S16" s="34">
        <f t="shared" si="7"/>
        <v>0</v>
      </c>
      <c r="T16" s="30">
        <v>0</v>
      </c>
      <c r="U16" s="33">
        <f t="shared" si="8"/>
        <v>0</v>
      </c>
    </row>
    <row r="17" spans="1:22" x14ac:dyDescent="0.25">
      <c r="A17" s="28">
        <v>11</v>
      </c>
      <c r="B17" s="28"/>
      <c r="C17" s="29"/>
      <c r="D17" s="30">
        <v>0</v>
      </c>
      <c r="E17" s="30"/>
      <c r="F17" s="31"/>
      <c r="G17" s="43"/>
      <c r="H17" s="39"/>
      <c r="I17" s="30">
        <f t="shared" si="0"/>
        <v>0</v>
      </c>
      <c r="J17" s="30">
        <f t="shared" si="4"/>
        <v>0</v>
      </c>
      <c r="K17" s="30">
        <f t="shared" si="1"/>
        <v>0</v>
      </c>
      <c r="L17" s="30">
        <f>E17/30*F17</f>
        <v>0</v>
      </c>
      <c r="M17" s="30">
        <v>0</v>
      </c>
      <c r="N17" s="30">
        <v>0</v>
      </c>
      <c r="O17" s="30">
        <v>0</v>
      </c>
      <c r="P17" s="30">
        <f t="shared" si="5"/>
        <v>0</v>
      </c>
      <c r="Q17" s="30">
        <f t="shared" si="3"/>
        <v>0</v>
      </c>
      <c r="R17" s="34">
        <f t="shared" si="6"/>
        <v>0</v>
      </c>
      <c r="S17" s="34">
        <f t="shared" si="7"/>
        <v>0</v>
      </c>
      <c r="T17" s="30">
        <v>0</v>
      </c>
      <c r="U17" s="33">
        <f>Q17-R17-S17-T17</f>
        <v>0</v>
      </c>
    </row>
    <row r="18" spans="1:22" x14ac:dyDescent="0.25">
      <c r="A18" s="28">
        <v>12</v>
      </c>
      <c r="B18" s="40"/>
      <c r="C18" s="41"/>
      <c r="D18" s="30">
        <v>0</v>
      </c>
      <c r="E18" s="30"/>
      <c r="F18" s="42"/>
      <c r="G18" s="43"/>
      <c r="H18" s="39"/>
      <c r="I18" s="43">
        <f t="shared" si="0"/>
        <v>0</v>
      </c>
      <c r="J18" s="43">
        <f t="shared" si="4"/>
        <v>0</v>
      </c>
      <c r="K18" s="30">
        <f t="shared" si="1"/>
        <v>0</v>
      </c>
      <c r="L18" s="43">
        <f>E18/30*F18</f>
        <v>0</v>
      </c>
      <c r="M18" s="43">
        <v>0</v>
      </c>
      <c r="N18" s="43">
        <v>0</v>
      </c>
      <c r="O18" s="43">
        <v>0</v>
      </c>
      <c r="P18" s="43">
        <f t="shared" si="5"/>
        <v>0</v>
      </c>
      <c r="Q18" s="43">
        <f t="shared" si="3"/>
        <v>0</v>
      </c>
      <c r="R18" s="34">
        <f t="shared" si="6"/>
        <v>0</v>
      </c>
      <c r="S18" s="34">
        <v>0</v>
      </c>
      <c r="T18" s="43">
        <v>0</v>
      </c>
      <c r="U18" s="44">
        <f t="shared" si="8"/>
        <v>0</v>
      </c>
    </row>
    <row r="19" spans="1:22" ht="15.75" thickBot="1" x14ac:dyDescent="0.3">
      <c r="A19" s="28">
        <v>13</v>
      </c>
      <c r="B19" s="40"/>
      <c r="C19" s="41"/>
      <c r="D19" s="30">
        <v>0</v>
      </c>
      <c r="E19" s="30"/>
      <c r="F19" s="42"/>
      <c r="G19" s="45"/>
      <c r="H19" s="42"/>
      <c r="I19" s="43">
        <f t="shared" si="0"/>
        <v>0</v>
      </c>
      <c r="J19" s="43">
        <f t="shared" si="4"/>
        <v>0</v>
      </c>
      <c r="K19" s="30">
        <f t="shared" si="1"/>
        <v>0</v>
      </c>
      <c r="L19" s="43">
        <f>E19/30*F19</f>
        <v>0</v>
      </c>
      <c r="M19" s="43">
        <v>0</v>
      </c>
      <c r="N19" s="43">
        <v>0</v>
      </c>
      <c r="O19" s="43">
        <v>0</v>
      </c>
      <c r="P19" s="43">
        <f t="shared" si="5"/>
        <v>0</v>
      </c>
      <c r="Q19" s="43">
        <f t="shared" si="3"/>
        <v>0</v>
      </c>
      <c r="R19" s="34">
        <f t="shared" si="6"/>
        <v>0</v>
      </c>
      <c r="S19" s="34">
        <f t="shared" si="7"/>
        <v>0</v>
      </c>
      <c r="T19" s="43">
        <v>0</v>
      </c>
      <c r="U19" s="44">
        <f>Q19-R19-S19-T19</f>
        <v>0</v>
      </c>
      <c r="V19" s="46"/>
    </row>
    <row r="20" spans="1:22" ht="15.75" thickBot="1" x14ac:dyDescent="0.3">
      <c r="A20" s="47"/>
      <c r="B20" s="48" t="s">
        <v>26</v>
      </c>
      <c r="C20" s="49"/>
      <c r="D20" s="50">
        <f t="shared" ref="D20:I20" si="9">SUM(D7:D19)</f>
        <v>589500</v>
      </c>
      <c r="E20" s="50">
        <f t="shared" si="9"/>
        <v>70500</v>
      </c>
      <c r="F20" s="51">
        <f t="shared" si="9"/>
        <v>15</v>
      </c>
      <c r="G20" s="50"/>
      <c r="H20" s="51">
        <f t="shared" si="9"/>
        <v>2</v>
      </c>
      <c r="I20" s="50">
        <f t="shared" si="9"/>
        <v>294750</v>
      </c>
      <c r="J20" s="50">
        <f t="shared" ref="J20:O20" si="10">SUM(J7:J19)</f>
        <v>9825</v>
      </c>
      <c r="K20" s="50">
        <f>SUM(K7:K19)</f>
        <v>12281.25</v>
      </c>
      <c r="L20" s="50">
        <f t="shared" si="10"/>
        <v>35250</v>
      </c>
      <c r="M20" s="50">
        <f t="shared" si="10"/>
        <v>100000</v>
      </c>
      <c r="N20" s="50">
        <f t="shared" si="10"/>
        <v>0</v>
      </c>
      <c r="O20" s="50">
        <f t="shared" si="10"/>
        <v>0</v>
      </c>
      <c r="P20" s="50">
        <f t="shared" ref="P20:U20" si="11">SUM(P7:P19)</f>
        <v>316856.25</v>
      </c>
      <c r="Q20" s="50">
        <f t="shared" si="11"/>
        <v>452106.25</v>
      </c>
      <c r="R20" s="50">
        <f t="shared" si="11"/>
        <v>12674.25</v>
      </c>
      <c r="S20" s="50">
        <f t="shared" si="11"/>
        <v>12674.25</v>
      </c>
      <c r="T20" s="50">
        <f t="shared" si="11"/>
        <v>10000</v>
      </c>
      <c r="U20" s="52">
        <f t="shared" si="11"/>
        <v>416757.75</v>
      </c>
    </row>
    <row r="21" spans="1:22" x14ac:dyDescent="0.25">
      <c r="A21" s="1"/>
      <c r="B21" s="53"/>
      <c r="C21" s="2"/>
      <c r="D21" s="54"/>
      <c r="E21" s="54"/>
      <c r="F21" s="3"/>
      <c r="G21" s="54"/>
      <c r="H21" s="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</row>
    <row r="22" spans="1:22" x14ac:dyDescent="0.25">
      <c r="A22" s="58"/>
      <c r="B22" s="58"/>
      <c r="C22" s="59"/>
      <c r="D22" s="56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60"/>
    </row>
    <row r="23" spans="1:22" x14ac:dyDescent="0.25">
      <c r="A23" s="58"/>
      <c r="B23" s="58" t="s">
        <v>27</v>
      </c>
      <c r="C23" s="59"/>
      <c r="D23" s="56"/>
      <c r="E23" s="58"/>
      <c r="F23" s="58"/>
      <c r="G23" s="58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 t="s">
        <v>32</v>
      </c>
      <c r="S23" s="58"/>
      <c r="T23" s="58"/>
      <c r="U23" s="57">
        <f>+U20</f>
        <v>416757.75</v>
      </c>
    </row>
    <row r="24" spans="1:22" x14ac:dyDescent="0.25">
      <c r="A24" s="58"/>
      <c r="B24" s="58"/>
      <c r="C24" s="59"/>
      <c r="D24" s="56"/>
      <c r="E24" s="58"/>
      <c r="F24" s="58"/>
      <c r="G24" s="58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0"/>
    </row>
    <row r="26" spans="1:22" x14ac:dyDescent="0.25">
      <c r="B26" s="61" t="s">
        <v>30</v>
      </c>
      <c r="D26" s="69" t="s">
        <v>28</v>
      </c>
      <c r="E26" s="69"/>
      <c r="I26" s="69" t="s">
        <v>29</v>
      </c>
      <c r="J26" s="69"/>
      <c r="K26" s="63"/>
    </row>
    <row r="27" spans="1:22" x14ac:dyDescent="0.25">
      <c r="B27" s="62"/>
      <c r="D27" s="62"/>
      <c r="E27" s="62"/>
      <c r="I27" s="62"/>
      <c r="J27" s="62"/>
      <c r="K27" s="58"/>
    </row>
    <row r="30" spans="1:22" ht="33.75" x14ac:dyDescent="0.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</sheetData>
  <mergeCells count="4">
    <mergeCell ref="N5:N6"/>
    <mergeCell ref="A30:Q30"/>
    <mergeCell ref="D26:E26"/>
    <mergeCell ref="I26:J26"/>
  </mergeCells>
  <pageMargins left="0.7" right="0.7" top="0.75" bottom="0.75" header="0.3" footer="0.3"/>
  <pageSetup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QUINC.ENERO 2012</vt:lpstr>
      <vt:lpstr>'1RA QUINC.ENERO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</dc:creator>
  <cp:lastModifiedBy>WILSON</cp:lastModifiedBy>
  <cp:lastPrinted>2013-01-04T02:12:13Z</cp:lastPrinted>
  <dcterms:created xsi:type="dcterms:W3CDTF">2012-11-19T17:30:04Z</dcterms:created>
  <dcterms:modified xsi:type="dcterms:W3CDTF">2013-09-11T19:29:43Z</dcterms:modified>
</cp:coreProperties>
</file>